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32" windowWidth="23256" windowHeight="11988" activeTab="0"/>
  </bookViews>
  <sheets>
    <sheet name="Лист1" sheetId="1" r:id="rId1"/>
    <sheet name="Лист2" sheetId="2" r:id="rId2"/>
    <sheet name="Лист3" sheetId="3" r:id="rId3"/>
    <sheet name="Лист4" sheetId="4" r:id="rId4"/>
  </sheets>
  <definedNames/>
  <calcPr fullCalcOnLoad="1"/>
</workbook>
</file>

<file path=xl/sharedStrings.xml><?xml version="1.0" encoding="utf-8"?>
<sst xmlns="http://schemas.openxmlformats.org/spreadsheetml/2006/main" count="161" uniqueCount="57">
  <si>
    <t>в том числе за счет средств:</t>
  </si>
  <si>
    <t>Из них:</t>
  </si>
  <si>
    <t xml:space="preserve"> </t>
  </si>
  <si>
    <t xml:space="preserve">                  (Ф.И.О. исполнителя)                                                                                                                                                 (№ телефона)</t>
  </si>
  <si>
    <t>Наименование мероприятий</t>
  </si>
  <si>
    <t>средств физических лиц</t>
  </si>
  <si>
    <t>Общий объем  финансирования  государственной программы - всего</t>
  </si>
  <si>
    <t>областного бюджета</t>
  </si>
  <si>
    <t>федерального бюджета</t>
  </si>
  <si>
    <t>местных бюджетов</t>
  </si>
  <si>
    <t>государственных внебюджетных фондов Российской Федерации</t>
  </si>
  <si>
    <t>средства юридических лиц</t>
  </si>
  <si>
    <r>
      <t>предусмотрено</t>
    </r>
    <r>
      <rPr>
        <b/>
        <i/>
        <sz val="16"/>
        <color indexed="8"/>
        <rFont val="Times New Roman"/>
        <family val="1"/>
      </rPr>
      <t>*)</t>
    </r>
  </si>
  <si>
    <r>
      <t xml:space="preserve">кассовое исполнение </t>
    </r>
    <r>
      <rPr>
        <b/>
        <i/>
        <sz val="16"/>
        <color indexed="8"/>
        <rFont val="Times New Roman"/>
        <family val="1"/>
      </rPr>
      <t>**)</t>
    </r>
  </si>
  <si>
    <t>Пояснение о выполненных программных мероприятиях в отчетном периоде</t>
  </si>
  <si>
    <r>
      <t xml:space="preserve">Общий объем  финансирования  подпрограммы 1 </t>
    </r>
    <r>
      <rPr>
        <b/>
        <i/>
        <sz val="11"/>
        <color indexed="8"/>
        <rFont val="Times New Roman"/>
        <family val="1"/>
      </rPr>
      <t>"Развитие малого и среднего, в том числе инновационного, предпринимательства в Калужской области"</t>
    </r>
    <r>
      <rPr>
        <b/>
        <sz val="11"/>
        <color indexed="8"/>
        <rFont val="Times New Roman"/>
        <family val="1"/>
      </rPr>
      <t xml:space="preserve">  - всего</t>
    </r>
  </si>
  <si>
    <t>Предоставление субсидий  субъектам малого и среднего предпринимательства на развитие лизинга</t>
  </si>
  <si>
    <t>Участие Калужской области в работе Ассоциации экономического взаимодействия субъектов Российской Федерации «Ассоциация инновационных регионов России»</t>
  </si>
  <si>
    <t>Здание бизнес-инкубатора на территории площадки №1 технопарка "Обнинск". Калужская область, г.Обнинск, Студгородок, 1</t>
  </si>
  <si>
    <t>Выполнение ГКУ КО "Дирекция технопарка "Обнинск" государственной функции по созданию благоприятных условий для разработки, внедрения в производство и вывода на рынок наукоемкой продукции</t>
  </si>
  <si>
    <t>Данные об использовании бюджетных ассигнований и средств из иных источников, направленных на реализацию государственной программы (подпрограммы) "Развитие предпринимательства и инноваций в Калужской области"</t>
  </si>
  <si>
    <t xml:space="preserve">Субсидии юридическим лицам (за исключением субсидий государственным (муниципальным) учреждениям, некоммерческим организациям) на возмещение фактически произведенных затрат на развитие центров кластерного развития субъектов малого и среднего предпринимательства Калужской области - участников инновационных территориальных кластеров
</t>
  </si>
  <si>
    <t xml:space="preserve">Субсидии юридическим лицам (за исключением субсидий государственным (муниципальным) учреждениям, некоммерческим организациям) на возмещение фактически произведенных затрат на создание и развитие центров молодежного инновационного творчества
</t>
  </si>
  <si>
    <t xml:space="preserve">За счет указанных средств в  2018 году Агентством в рамках выполнения государственного задания оказаны следующие виды  услуг:
         - «Предоставление информационной и консультационной поддержки субъектам малого и среднего предпринимательства – информирование» 58 субъектам малого предпринимательства; «Предоставление информационной и консультационной поддержки субъектам малого и среднего предпринимательства – консультирование» 33 субъектам малого предпринимательства.
           30 мая 2018 года в единый государственный реестр юридических лиц внесена запись о ликвидации юридического лица за государственным регистрационным номером (ГРН)  2184027206262. Уведомление о снятии с учета российской организации в налоговом органе от 31.05.2018 № 458909644.
</t>
  </si>
  <si>
    <t xml:space="preserve">Обеспечение деятельности ГАУ КО "Агентство развития бизнеса"
</t>
  </si>
  <si>
    <t xml:space="preserve">Предоставление субсидии ГАУ КО "Агентство развития бизнеса" на выполнение государственного задания
</t>
  </si>
  <si>
    <t>Предоставление субсидии ГАУ КО "Агентство развития бизнеса" на иные цели, в том числе</t>
  </si>
  <si>
    <t>На обеспечение деятельности и развитие Центра поддержки предпринимательства</t>
  </si>
  <si>
    <t xml:space="preserve">На обеспечение деятельности и развитие Центра координации поддержки экспортно ориентированных субъектов малого и среднего предпринимательства
</t>
  </si>
  <si>
    <t xml:space="preserve">На оснащение и обеспечение деятельности ГАУ КО "Агентство развития бизнеса"
</t>
  </si>
  <si>
    <t>Софинансирование мероприятий муниципальных программ развития малого и среднего предпринимательства муниципальных образований, включенных в Перечень монопрофильных муниципальных образований Российской Федерации</t>
  </si>
  <si>
    <t xml:space="preserve">Предоставлены субсидии 11 субъектам малого и среднего предпринимательства на возмещение части затрат по договорам лизинга </t>
  </si>
  <si>
    <t>Обеспечение деятельности специализированной организации, осуществляющей методическое, организационное, экспертно-аналитическое и информационное сопровождение развития инновационного территориального кластера в виде взноса в уставный капитал АО "Агентство инновационного развития - центр кластерного развития Калужской области"</t>
  </si>
  <si>
    <t>Общий объем  финансирования  подпрограммы 3 «Создание и развитие инновационных территориальных кластеров в сфере фармацевтики, биотехнологий, биомедицины и информационно-телекоммуникационных технологий» - всего</t>
  </si>
  <si>
    <t>Общий объем  финансирования  подпрограммы 2 «Создание и развитие технопарков в сфере высоких технологий  в Калужской области»  - всего</t>
  </si>
  <si>
    <t xml:space="preserve"> 2018 года  (тыс. руб.)</t>
  </si>
  <si>
    <t xml:space="preserve">За счет указанных средств за 2018 года Агентство в рамках выполнения государственного задания оказало следующие виды услуг:
- «Предоставление информационной и консультационной поддержки субъектам малого и среднего предпринимательства – информирование» 50 единица;
- «Предоставление информационной и консультационной поддержки субъектам малого и среднего предпринимательства – консультирование» 2490 единиц;
- «Предоставление информационной и консультационной поддержки субъектам малого и среднего предпринимательства – предоставление услуг по организации и содействию в проведении семинаров, совещаний, «круглых столов» 5 единицы.
</t>
  </si>
  <si>
    <t>Постановлением Правительства Калужской области от 26.09.2018 № 587  утверждено распределение субсидий бюджетам МО. Оказана поддержка 72  предпринимателям</t>
  </si>
  <si>
    <t>В конце 2010 года создана Ассоциация инновационных регионов России, одной из основных задач которой является обеспечение условий для эффективного взаимодействия субъектов Российской Федерации в вопросах социально-экономического развития на основе объединения и использования научных, научно-технических и инновационных результатов. Калужская область является членом Ассоциации (всего 16 регионов Российской Федерации) . Членский взнос составляет 5000, 0 тыс. руб. Оплата в 2018 году составила 5,0 млн. руб. Калужская область участвует в разработке нормативно-правовых актов, мониторинге субъектов по вопросам инновационного развития, мероприятиях, организованных и проводимых Ассоциацией.</t>
  </si>
  <si>
    <t xml:space="preserve">На конкурсной основе предоставлена субсидия ООО «Модель Спектр» (г. Обнинск), ООО «Технолаб Сосенский»,  при которых созданы центры молодежного инновационного творчества Калужской области. Создание и развитие Центров является органичным дополнением системы инновационной инфраструктуры г. Обнинска и Калужского области, которая динамично развивается. В 2018 году Центры посетило1505 человек. Во время дней открытых дверей для посетителей проводится специальная экскурсионная программа с короткими образовательными элементами. 
Услугами Центров в 2018 году воспользовались: школьников – 1187; студентов, аспирантов, молодых ученых – 285; представителей субъектов МСП – 33.
В 2018 году на базе Центра были разработаны и проведены  образовательные программы для посетителей с учетом их потребностей и возрастных категорий.
В течение 2018 года было проведено 36 публичных мероприятий, направленных на развитие детского научно-технического творчества. </t>
  </si>
  <si>
    <t>Исп. Мастыкаш О.В (подпрограмма 1), Болотова Л.А. (подпрограмма 2), Жучков И.И. (подпрограмма 3) тел. 778-779, 778-789,778-745</t>
  </si>
  <si>
    <t>Постановлением Правительства Калужской области от 05.06.2018 №338  утверждено распределение субсидий бюджетам МО (моногородам).  Оказана поддержка 8 предпринимателям.</t>
  </si>
  <si>
    <t>Принято постановление Правительства Калужской области от 14.12.2018 № 755 "О направлении средств областного бюджета в уставный капитал акционерного общества "Агентство инновационного развития - центр кластерного развития Калужской области",   в соответствии с которым  взнос в уставный капитал АО АИРКО в размере 5 000 000 рублей.  Отклонение предусмотренных средств от кассового исполнения связано с номинальной стоимостью одной обыкновенной акции (стоимость одной акции составляет 600 рублей). количество размещенных акций составило 8333 штук.</t>
  </si>
  <si>
    <t>Проведена государственная экспертиза проектной документации и результатов инженерных изысканий по объекту, государственная экспертиза о достоверности определения сметной стоимости объекта. Получены положительные заключения. По итогам состоявшегося электронного аукциона по выбору генерального подрядчика на выполнение подрядных работ по строительству объекта между ГКУ КО «Управление капитального строительства» (государственный заказчик) и ООО «Строй-Маркет» (генеральный подрядчик) заключен государственный контракт. В 2018 году были выполнены: общестроительные работы, усиление железобетонных конструкций, монтаж всех систем жизнеобеспечения здания, отделочные работы, частично выполнены работы по благоустройству.
         По состоянию на 31.12.2018 объем выполненных и оплаченных работ составил 100946,927 тыс. руб. В результате экономии бюджетных средств, сложившейся по итогам электронного аукциона, расходы за счет средств федерального бюджета составили 69653,364 тыс. руб.</t>
  </si>
  <si>
    <t>ГКУ КО "Дирекция технопарка "Обнинск" на основании положительного заключения экспертного совета семи компаниям присвоен статус "резидент технопарка": ОНПП «Технология», ООО «НПК Медбиофарм», ООО «Бион», ЗАО «ОХФК», ООО «МТМ Групп Регион», ООО "Инновационные медицинские решения, ООО "Файн Лайн"". Три компании (ОАО "МТС", ПАО "Мегафон" и ОАО "КСК") аккредитованы в качестве сервисных резидентов технопарка.</t>
  </si>
  <si>
    <t>Приложение № 2</t>
  </si>
  <si>
    <t xml:space="preserve">Заключено соглашение с ГФПП КО о предоставлении субсидии в виде имущественного взноса в целях развития региональной системы микрофинансирования субъектов малого и среднего предпринимательства
</t>
  </si>
  <si>
    <t>Заключено соглашение с ГФПП КО о предоставлении субсидии в виде имущественного взноса в целях  обеспечения деятельности  центра координации поддержки экспортно ориентированных субъектов малого и среднего предпринимательства. С 15 февраля 2018г. функции переданы в ГАУ КО "Агентство развития бизнеса"</t>
  </si>
  <si>
    <t>Заключено соглашение с ГФПП КО о предоставлении субсидии в виде имущественного взноса в целях  обеспечения деятельности  центра поддержки предпринимательства. С 15 февраля 2018г. функции переданы в ГАУ КО "Агентство развития бизнеса"</t>
  </si>
  <si>
    <t>Субсидия предоставлена на конкурсной основе АО "Агентство инновационного развития - цент кластерного развития Калужской области". В 2018 году сотрудниками АИРКО было оказано 1096 услуг, в том числе 626 услуг для 209 субъектов МСП, зарегистрированных в Калужской области и являющихся действующими/потенциальными участниками территориальных кластеров Калужской области, а также 454 услуги для 160 крупных предприятий, субъектов малого и среднего предпринимательства, зарегистрированных в других субъектах РФ, учреждений высшего и среднего профессионального образования, организаций инфраструктуры, ассоциаций, некоммерческих организаций и 16 услуг для физических лиц. Также АИРКО организовано и проведено 27 мероприятий для субъектов малого и среднего предпринимательства Калужской области, в том числе круглых столов, семинаров и тренингов. На реализацию проектов по развитию субъектов малого и среднего предпринимательства  за 2018 год  было привлечено  по программам Фонда содействию инновациям 81,3 млн. рублей на реализацию 12 инновационных проектов.</t>
  </si>
  <si>
    <t>В рамках деятельности Центра поддержки предпринимательства для субъектов малого и среднего предпринимательства организованы и проведены  тренинги, обучающие программы, семинары. Поддержка оказана 2237 субъектам МСП. В 2018 году было проведено 13 тренингов.</t>
  </si>
  <si>
    <t>В рамках деятельности Центра экспорта поддержка оказана 260 субъектам МСП. Для субъектов МСП организованы и проведены  "круглый стол", семинары, бизнес-миссии.</t>
  </si>
  <si>
    <t>Софинансирование мероприятий муниципальных программ развития малого и среднего предпринимательства,  в том числе</t>
  </si>
  <si>
    <t xml:space="preserve">Предоставление субсидий некоммерческой организации, не являющейся государственным (муниципальным) учреждением, Государственному фонду поддержки предпринимательства Калужской области (микрокредитная компания) в виде имущественного взноса в целях развития региональной системы микрофинансирования субъектов малого и среднего предпринимательства
</t>
  </si>
  <si>
    <t xml:space="preserve">Предоставление субсидии некоммерческой организации, не являющейся государственным (муниципальным) учреждением, Государственному фонду поддержки предпринимательства Калужской области (микрокредитная компания) в виде имущественного взноса в целях обеспечения деятельности Центра координации поддержки экспортно ориентированных субъектов малого и среднего предпринимательства
</t>
  </si>
  <si>
    <t xml:space="preserve">Предоставление субсидии некоммерческой организации, не являющейся государственным (муниципальным) учреждением, Государственному фонду поддержки предпринимательства Калужской области (микрокредитная компания) в виде имущественного взноса в целях обеспечения деятельности Центра поддержки предпринимательства
</t>
  </si>
  <si>
    <t>Обеспечение деятельности ГАУ КО «Агентство развития малого и среднего предпринимательства Калужской области» (Предоставление субсидии ГАУ КО "Агентство развития малого и среднего предпринимательства Калужской области" на выполнение государственного задания)</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</si>
</sst>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
    <numFmt numFmtId="178" formatCode="0.0"/>
  </numFmts>
  <fonts count="58">
    <font>
      <sz val="11"/>
      <color theme="1"/>
      <name val="Calibri"/>
      <family val="2"/>
    </font>
    <font>
      <sz val="11"/>
      <color indexed="8"/>
      <name val="Calibri"/>
      <family val="2"/>
    </font>
    <font>
      <b/>
      <sz val="11"/>
      <color indexed="8"/>
      <name val="Times New Roman"/>
      <family val="1"/>
    </font>
    <font>
      <b/>
      <i/>
      <sz val="16"/>
      <color indexed="8"/>
      <name val="Times New Roman"/>
      <family val="1"/>
    </font>
    <font>
      <b/>
      <i/>
      <sz val="11"/>
      <color indexed="8"/>
      <name val="Times New Roman"/>
      <family val="1"/>
    </font>
    <font>
      <sz val="10"/>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2"/>
      <color indexed="8"/>
      <name val="Times New Roman"/>
      <family val="1"/>
    </font>
    <font>
      <i/>
      <sz val="10"/>
      <color indexed="8"/>
      <name val="Times New Roman"/>
      <family val="1"/>
    </font>
    <font>
      <b/>
      <i/>
      <sz val="10"/>
      <color indexed="8"/>
      <name val="Times New Roman"/>
      <family val="1"/>
    </font>
    <font>
      <sz val="12"/>
      <color indexed="8"/>
      <name val="Times New Roman"/>
      <family val="1"/>
    </font>
    <font>
      <b/>
      <sz val="12"/>
      <color indexed="8"/>
      <name val="Times New Roman"/>
      <family val="1"/>
    </font>
    <font>
      <b/>
      <sz val="10"/>
      <color indexed="8"/>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i/>
      <sz val="12"/>
      <color theme="1"/>
      <name val="Times New Roman"/>
      <family val="1"/>
    </font>
    <font>
      <i/>
      <sz val="10"/>
      <color theme="1"/>
      <name val="Times New Roman"/>
      <family val="1"/>
    </font>
    <font>
      <b/>
      <i/>
      <sz val="10"/>
      <color theme="1"/>
      <name val="Times New Roman"/>
      <family val="1"/>
    </font>
    <font>
      <sz val="12"/>
      <color theme="1"/>
      <name val="Times New Roman"/>
      <family val="1"/>
    </font>
    <font>
      <b/>
      <sz val="11"/>
      <color theme="1"/>
      <name val="Times New Roman"/>
      <family val="1"/>
    </font>
    <font>
      <b/>
      <i/>
      <sz val="11"/>
      <color theme="1"/>
      <name val="Times New Roman"/>
      <family val="1"/>
    </font>
    <font>
      <sz val="12"/>
      <color rgb="FF000000"/>
      <name val="Times New Roman"/>
      <family val="1"/>
    </font>
    <font>
      <b/>
      <sz val="12"/>
      <color theme="1"/>
      <name val="Times New Roman"/>
      <family val="1"/>
    </font>
    <font>
      <b/>
      <sz val="10"/>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border>
    <border>
      <left style="thin"/>
      <right>
        <color indexed="63"/>
      </right>
      <top style="thin"/>
      <bottom style="thin"/>
    </border>
    <border>
      <left style="medium"/>
      <right style="thin"/>
      <top style="medium"/>
      <bottom/>
    </border>
    <border>
      <left style="medium"/>
      <right style="thin"/>
      <top/>
      <bottom style="thin"/>
    </border>
    <border>
      <left style="thin"/>
      <right style="medium"/>
      <top style="medium"/>
      <bottom/>
    </border>
    <border>
      <left style="thin"/>
      <right style="medium"/>
      <top/>
      <bottom style="thin"/>
    </border>
    <border>
      <left style="thin"/>
      <right style="medium"/>
      <top/>
      <bottom/>
    </border>
    <border>
      <left/>
      <right/>
      <top/>
      <bottom style="medium"/>
    </border>
    <border>
      <left style="thin"/>
      <right style="thin"/>
      <top style="medium"/>
      <bottom style="thin"/>
    </border>
    <border>
      <left style="thin"/>
      <right style="thin"/>
      <top style="thin"/>
      <bottom/>
    </border>
    <border>
      <left style="thin"/>
      <right style="thin"/>
      <top/>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63">
    <xf numFmtId="0" fontId="0" fillId="0" borderId="0" xfId="0" applyFont="1" applyAlignment="1">
      <alignment/>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52" fillId="0" borderId="11" xfId="0" applyFont="1" applyBorder="1" applyAlignment="1">
      <alignment vertical="center" wrapText="1"/>
    </xf>
    <xf numFmtId="0" fontId="51" fillId="0" borderId="12" xfId="0" applyFont="1" applyBorder="1" applyAlignment="1">
      <alignment horizontal="center" vertical="center" wrapText="1"/>
    </xf>
    <xf numFmtId="0" fontId="49" fillId="0" borderId="11" xfId="0" applyFont="1" applyBorder="1" applyAlignment="1">
      <alignment vertical="center" wrapText="1"/>
    </xf>
    <xf numFmtId="0" fontId="47" fillId="0" borderId="11" xfId="0" applyFont="1" applyBorder="1" applyAlignment="1">
      <alignment vertical="center" wrapText="1"/>
    </xf>
    <xf numFmtId="0" fontId="53" fillId="0" borderId="11" xfId="0" applyFont="1" applyBorder="1" applyAlignment="1">
      <alignment vertical="center" wrapText="1"/>
    </xf>
    <xf numFmtId="0" fontId="52" fillId="0" borderId="11" xfId="0" applyFont="1" applyBorder="1" applyAlignment="1">
      <alignment vertical="top" wrapText="1"/>
    </xf>
    <xf numFmtId="0" fontId="53" fillId="0" borderId="11" xfId="0" applyFont="1" applyBorder="1" applyAlignment="1">
      <alignment vertical="top" wrapText="1"/>
    </xf>
    <xf numFmtId="176" fontId="51" fillId="0" borderId="10" xfId="0" applyNumberFormat="1" applyFont="1" applyBorder="1" applyAlignment="1">
      <alignment horizontal="center" vertical="center" wrapText="1"/>
    </xf>
    <xf numFmtId="0" fontId="51" fillId="0" borderId="13" xfId="0" applyFont="1" applyBorder="1" applyAlignment="1">
      <alignment horizontal="center" vertical="center" wrapText="1"/>
    </xf>
    <xf numFmtId="0" fontId="50" fillId="0" borderId="10" xfId="0" applyFont="1" applyBorder="1" applyAlignment="1">
      <alignment vertical="center" wrapText="1"/>
    </xf>
    <xf numFmtId="0" fontId="49" fillId="0" borderId="10" xfId="0" applyFont="1" applyBorder="1" applyAlignment="1">
      <alignment vertical="center" wrapText="1"/>
    </xf>
    <xf numFmtId="4" fontId="54" fillId="0" borderId="0" xfId="0" applyNumberFormat="1" applyFont="1" applyAlignment="1">
      <alignment/>
    </xf>
    <xf numFmtId="0" fontId="55" fillId="0" borderId="10" xfId="0" applyFont="1" applyBorder="1" applyAlignment="1">
      <alignment horizontal="center" vertical="center" wrapText="1"/>
    </xf>
    <xf numFmtId="0" fontId="50" fillId="0" borderId="11" xfId="0" applyFont="1" applyBorder="1" applyAlignment="1">
      <alignment vertical="center" wrapText="1"/>
    </xf>
    <xf numFmtId="0" fontId="56" fillId="0" borderId="11" xfId="0" applyFont="1" applyBorder="1" applyAlignment="1">
      <alignment vertical="center" wrapText="1"/>
    </xf>
    <xf numFmtId="176" fontId="55" fillId="0" borderId="10" xfId="0" applyNumberFormat="1" applyFont="1" applyBorder="1" applyAlignment="1">
      <alignment horizontal="center" vertical="center" wrapText="1"/>
    </xf>
    <xf numFmtId="0" fontId="51" fillId="0" borderId="10" xfId="0" applyFont="1" applyBorder="1" applyAlignment="1">
      <alignment wrapText="1"/>
    </xf>
    <xf numFmtId="0" fontId="47" fillId="0" borderId="10" xfId="0" applyFont="1" applyBorder="1" applyAlignment="1">
      <alignment vertical="center" wrapText="1"/>
    </xf>
    <xf numFmtId="0" fontId="49" fillId="0" borderId="14" xfId="0" applyFont="1" applyBorder="1" applyAlignment="1">
      <alignment vertical="center" wrapText="1"/>
    </xf>
    <xf numFmtId="0" fontId="47" fillId="0" borderId="14" xfId="0" applyFont="1" applyBorder="1" applyAlignment="1">
      <alignment vertical="center" wrapText="1"/>
    </xf>
    <xf numFmtId="178" fontId="55" fillId="0" borderId="10" xfId="0" applyNumberFormat="1" applyFont="1" applyBorder="1" applyAlignment="1">
      <alignment horizontal="center" vertical="center" wrapText="1"/>
    </xf>
    <xf numFmtId="178" fontId="51" fillId="0" borderId="10" xfId="0" applyNumberFormat="1" applyFont="1" applyBorder="1" applyAlignment="1">
      <alignment horizontal="center" vertical="center" wrapText="1"/>
    </xf>
    <xf numFmtId="2" fontId="55" fillId="0" borderId="10" xfId="0" applyNumberFormat="1" applyFont="1" applyBorder="1" applyAlignment="1">
      <alignment horizontal="center" vertical="center" wrapText="1"/>
    </xf>
    <xf numFmtId="0" fontId="53" fillId="0" borderId="11" xfId="0" applyFont="1" applyFill="1" applyBorder="1" applyAlignment="1">
      <alignment vertical="top" wrapText="1"/>
    </xf>
    <xf numFmtId="0" fontId="47" fillId="0" borderId="13" xfId="0" applyFont="1" applyBorder="1" applyAlignment="1">
      <alignment horizontal="center" vertical="center" wrapText="1"/>
    </xf>
    <xf numFmtId="0" fontId="55" fillId="0" borderId="11" xfId="0" applyFont="1" applyBorder="1" applyAlignment="1">
      <alignment vertical="center" wrapText="1"/>
    </xf>
    <xf numFmtId="0" fontId="55" fillId="0" borderId="10" xfId="0" applyFont="1" applyBorder="1" applyAlignment="1">
      <alignment vertical="center" wrapText="1"/>
    </xf>
    <xf numFmtId="0" fontId="5" fillId="0" borderId="0" xfId="0" applyFont="1" applyAlignment="1">
      <alignment horizontal="left"/>
    </xf>
    <xf numFmtId="0" fontId="6" fillId="0" borderId="11" xfId="0" applyFont="1" applyBorder="1" applyAlignment="1">
      <alignment vertical="top" wrapText="1"/>
    </xf>
    <xf numFmtId="0" fontId="50" fillId="0" borderId="11" xfId="0" applyFont="1" applyBorder="1" applyAlignment="1">
      <alignment vertical="top" wrapText="1"/>
    </xf>
    <xf numFmtId="176" fontId="55" fillId="0" borderId="10" xfId="0" applyNumberFormat="1" applyFont="1" applyBorder="1" applyAlignment="1">
      <alignment horizontal="center" vertical="top" wrapText="1"/>
    </xf>
    <xf numFmtId="0" fontId="0" fillId="0" borderId="0" xfId="0" applyFill="1" applyAlignment="1">
      <alignment horizontal="right"/>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47" fillId="0" borderId="13" xfId="0" applyFont="1" applyFill="1" applyBorder="1" applyAlignment="1">
      <alignment vertical="top" wrapText="1"/>
    </xf>
    <xf numFmtId="0" fontId="47" fillId="0" borderId="19" xfId="0" applyFont="1" applyFill="1" applyBorder="1" applyAlignment="1">
      <alignment vertical="top" wrapText="1"/>
    </xf>
    <xf numFmtId="0" fontId="47" fillId="0" borderId="18" xfId="0" applyFont="1" applyFill="1" applyBorder="1" applyAlignment="1">
      <alignment vertical="top" wrapText="1"/>
    </xf>
    <xf numFmtId="0" fontId="57" fillId="0" borderId="20" xfId="0" applyFont="1" applyBorder="1" applyAlignment="1">
      <alignment horizontal="center" vertical="top" wrapText="1"/>
    </xf>
    <xf numFmtId="0" fontId="53" fillId="0" borderId="21" xfId="0" applyFont="1" applyBorder="1" applyAlignment="1">
      <alignment horizontal="center" vertical="center" wrapText="1"/>
    </xf>
    <xf numFmtId="0" fontId="47" fillId="0" borderId="13" xfId="0" applyFont="1" applyBorder="1" applyAlignment="1">
      <alignment horizontal="center" vertical="top" wrapText="1"/>
    </xf>
    <xf numFmtId="0" fontId="47" fillId="0" borderId="19" xfId="0" applyFont="1" applyBorder="1" applyAlignment="1">
      <alignment horizontal="center" vertical="top" wrapText="1"/>
    </xf>
    <xf numFmtId="0" fontId="47" fillId="0" borderId="18" xfId="0" applyFont="1" applyBorder="1" applyAlignment="1">
      <alignment horizontal="center" vertical="top" wrapText="1"/>
    </xf>
    <xf numFmtId="0" fontId="47" fillId="0" borderId="13" xfId="0" applyFont="1" applyBorder="1" applyAlignment="1">
      <alignment horizontal="left" vertical="top" wrapText="1"/>
    </xf>
    <xf numFmtId="0" fontId="47" fillId="0" borderId="19" xfId="0" applyFont="1" applyBorder="1" applyAlignment="1">
      <alignment horizontal="left" vertical="top" wrapText="1"/>
    </xf>
    <xf numFmtId="0" fontId="47" fillId="0" borderId="18" xfId="0" applyFont="1" applyBorder="1" applyAlignment="1">
      <alignment horizontal="left" vertical="top" wrapText="1"/>
    </xf>
    <xf numFmtId="0" fontId="47" fillId="0" borderId="13" xfId="0" applyFont="1" applyBorder="1" applyAlignment="1">
      <alignment vertical="top" wrapText="1"/>
    </xf>
    <xf numFmtId="0" fontId="47" fillId="0" borderId="19" xfId="0" applyFont="1" applyBorder="1" applyAlignment="1">
      <alignment vertical="top" wrapText="1"/>
    </xf>
    <xf numFmtId="0" fontId="47" fillId="0" borderId="18" xfId="0" applyFont="1" applyBorder="1" applyAlignment="1">
      <alignment vertical="top" wrapText="1"/>
    </xf>
    <xf numFmtId="0" fontId="47" fillId="0" borderId="10" xfId="0" applyFont="1" applyBorder="1" applyAlignment="1">
      <alignment horizontal="left" vertical="top" wrapText="1"/>
    </xf>
    <xf numFmtId="0" fontId="47" fillId="0" borderId="22" xfId="0" applyFont="1" applyFill="1" applyBorder="1" applyAlignment="1">
      <alignment vertical="top" wrapText="1"/>
    </xf>
    <xf numFmtId="0" fontId="47" fillId="0" borderId="23" xfId="0" applyFont="1" applyFill="1" applyBorder="1" applyAlignment="1">
      <alignment vertical="top" wrapText="1"/>
    </xf>
    <xf numFmtId="0" fontId="47" fillId="0" borderId="24" xfId="0" applyFont="1" applyFill="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0"/>
  <sheetViews>
    <sheetView tabSelected="1" zoomScalePageLayoutView="0" workbookViewId="0" topLeftCell="A20">
      <selection activeCell="D59" sqref="D59:D61"/>
    </sheetView>
  </sheetViews>
  <sheetFormatPr defaultColWidth="9.140625" defaultRowHeight="15"/>
  <cols>
    <col min="1" max="1" width="57.8515625" style="0" customWidth="1"/>
    <col min="2" max="2" width="17.140625" style="0" customWidth="1"/>
    <col min="3" max="3" width="18.140625" style="0" customWidth="1"/>
    <col min="4" max="4" width="90.28125" style="0" customWidth="1"/>
  </cols>
  <sheetData>
    <row r="1" spans="1:4" ht="14.25">
      <c r="A1" s="40" t="s">
        <v>45</v>
      </c>
      <c r="B1" s="40"/>
      <c r="C1" s="40"/>
      <c r="D1" s="40"/>
    </row>
    <row r="2" spans="1:4" ht="48.75" customHeight="1" thickBot="1">
      <c r="A2" s="48" t="s">
        <v>20</v>
      </c>
      <c r="B2" s="48"/>
      <c r="C2" s="48"/>
      <c r="D2" s="48"/>
    </row>
    <row r="3" spans="1:4" ht="17.25" customHeight="1">
      <c r="A3" s="41" t="s">
        <v>4</v>
      </c>
      <c r="B3" s="49" t="s">
        <v>35</v>
      </c>
      <c r="C3" s="49"/>
      <c r="D3" s="43" t="s">
        <v>14</v>
      </c>
    </row>
    <row r="4" spans="1:4" ht="40.5">
      <c r="A4" s="42"/>
      <c r="B4" s="4" t="s">
        <v>12</v>
      </c>
      <c r="C4" s="4" t="s">
        <v>13</v>
      </c>
      <c r="D4" s="44"/>
    </row>
    <row r="5" spans="1:4" ht="12" customHeight="1">
      <c r="A5" s="7">
        <v>1</v>
      </c>
      <c r="B5" s="5">
        <v>2</v>
      </c>
      <c r="C5" s="5">
        <v>3</v>
      </c>
      <c r="D5" s="8">
        <v>4</v>
      </c>
    </row>
    <row r="6" spans="1:4" ht="27">
      <c r="A6" s="9" t="s">
        <v>6</v>
      </c>
      <c r="B6" s="24">
        <f>B8+B9+B10</f>
        <v>280222.7</v>
      </c>
      <c r="C6" s="24">
        <f>C8+C9+C10</f>
        <v>250318.07099999997</v>
      </c>
      <c r="D6" s="10"/>
    </row>
    <row r="7" spans="1:4" ht="15">
      <c r="A7" s="11" t="s">
        <v>0</v>
      </c>
      <c r="B7" s="24"/>
      <c r="C7" s="24"/>
      <c r="D7" s="10"/>
    </row>
    <row r="8" spans="1:4" ht="15">
      <c r="A8" s="12" t="s">
        <v>7</v>
      </c>
      <c r="B8" s="24">
        <f>B13+B127+B138</f>
        <v>167058.2</v>
      </c>
      <c r="C8" s="24">
        <f>C13+C127+C138</f>
        <v>142371.60899999997</v>
      </c>
      <c r="D8" s="10"/>
    </row>
    <row r="9" spans="1:4" ht="15">
      <c r="A9" s="12" t="s">
        <v>8</v>
      </c>
      <c r="B9" s="24">
        <f>B14+B128</f>
        <v>107837.5</v>
      </c>
      <c r="C9" s="24">
        <f>C14+C128</f>
        <v>102619.462</v>
      </c>
      <c r="D9" s="10"/>
    </row>
    <row r="10" spans="1:4" ht="15">
      <c r="A10" s="12" t="s">
        <v>9</v>
      </c>
      <c r="B10" s="21">
        <f>B19</f>
        <v>5327</v>
      </c>
      <c r="C10" s="21">
        <f>C19</f>
        <v>5327</v>
      </c>
      <c r="D10" s="10"/>
    </row>
    <row r="11" spans="1:4" ht="45" customHeight="1">
      <c r="A11" s="14" t="s">
        <v>15</v>
      </c>
      <c r="B11" s="21">
        <f>B13+B14+B19</f>
        <v>123677.6</v>
      </c>
      <c r="C11" s="21">
        <f>C13+C14+C19</f>
        <v>123672.25999999998</v>
      </c>
      <c r="D11" s="10"/>
    </row>
    <row r="12" spans="1:4" ht="15">
      <c r="A12" s="11" t="s">
        <v>0</v>
      </c>
      <c r="B12" s="21"/>
      <c r="C12" s="21"/>
      <c r="D12" s="10"/>
    </row>
    <row r="13" spans="1:4" ht="15">
      <c r="A13" s="12" t="s">
        <v>7</v>
      </c>
      <c r="B13" s="21">
        <f>B23+B35+B48+B61+B68+B75+B79+B83+B91+B113</f>
        <v>85384.5</v>
      </c>
      <c r="C13" s="21">
        <f>C23+C35+C48+C61+C68+C75+C79+C83+C91+C113</f>
        <v>85379.16199999998</v>
      </c>
      <c r="D13" s="20"/>
    </row>
    <row r="14" spans="1:4" ht="15">
      <c r="A14" s="12" t="s">
        <v>8</v>
      </c>
      <c r="B14" s="21">
        <f>B36+B76+B80+B92+B114</f>
        <v>32966.1</v>
      </c>
      <c r="C14" s="21">
        <f>C36+C76+C80+C92+C114</f>
        <v>32966.098</v>
      </c>
      <c r="D14" s="10"/>
    </row>
    <row r="15" spans="1:4" ht="15" hidden="1">
      <c r="A15" s="12" t="s">
        <v>9</v>
      </c>
      <c r="B15" s="21"/>
      <c r="C15" s="21"/>
      <c r="D15" s="10"/>
    </row>
    <row r="16" spans="1:4" ht="15" hidden="1">
      <c r="A16" s="12" t="s">
        <v>11</v>
      </c>
      <c r="B16" s="21"/>
      <c r="C16" s="21"/>
      <c r="D16" s="10"/>
    </row>
    <row r="17" spans="1:4" ht="15" hidden="1">
      <c r="A17" s="12" t="s">
        <v>5</v>
      </c>
      <c r="B17" s="21"/>
      <c r="C17" s="21"/>
      <c r="D17" s="10" t="s">
        <v>2</v>
      </c>
    </row>
    <row r="18" spans="1:4" ht="15" hidden="1">
      <c r="A18" s="12" t="s">
        <v>10</v>
      </c>
      <c r="B18" s="21"/>
      <c r="C18" s="21"/>
      <c r="D18" s="10"/>
    </row>
    <row r="19" spans="1:4" ht="15">
      <c r="A19" s="12" t="s">
        <v>9</v>
      </c>
      <c r="B19" s="21">
        <f>B120</f>
        <v>5327</v>
      </c>
      <c r="C19" s="21">
        <f>C120</f>
        <v>5327</v>
      </c>
      <c r="D19" s="10"/>
    </row>
    <row r="20" spans="1:4" ht="15">
      <c r="A20" s="11" t="s">
        <v>1</v>
      </c>
      <c r="B20" s="21"/>
      <c r="C20" s="21"/>
      <c r="D20" s="10"/>
    </row>
    <row r="21" spans="1:4" ht="28.5">
      <c r="A21" s="15" t="s">
        <v>16</v>
      </c>
      <c r="B21" s="21">
        <f>B23</f>
        <v>13715.318</v>
      </c>
      <c r="C21" s="21">
        <f>C23</f>
        <v>13715.318</v>
      </c>
      <c r="D21" s="50" t="s">
        <v>31</v>
      </c>
    </row>
    <row r="22" spans="1:4" ht="15">
      <c r="A22" s="11" t="s">
        <v>0</v>
      </c>
      <c r="B22" s="6"/>
      <c r="C22" s="6"/>
      <c r="D22" s="51"/>
    </row>
    <row r="23" spans="1:4" ht="15">
      <c r="A23" s="12" t="s">
        <v>7</v>
      </c>
      <c r="B23" s="6">
        <v>13715.318</v>
      </c>
      <c r="C23" s="6">
        <v>13715.318</v>
      </c>
      <c r="D23" s="52"/>
    </row>
    <row r="24" spans="1:4" ht="15" hidden="1">
      <c r="A24" s="12" t="s">
        <v>8</v>
      </c>
      <c r="B24" s="6"/>
      <c r="C24" s="6"/>
      <c r="D24" s="8"/>
    </row>
    <row r="25" spans="1:4" ht="15" hidden="1">
      <c r="A25" s="12" t="s">
        <v>9</v>
      </c>
      <c r="B25" s="6"/>
      <c r="C25" s="6"/>
      <c r="D25" s="8"/>
    </row>
    <row r="26" spans="1:4" ht="15" hidden="1">
      <c r="A26" s="12" t="s">
        <v>11</v>
      </c>
      <c r="B26" s="6"/>
      <c r="C26" s="6"/>
      <c r="D26" s="8"/>
    </row>
    <row r="27" spans="1:4" ht="15" hidden="1">
      <c r="A27" s="12" t="s">
        <v>5</v>
      </c>
      <c r="B27" s="6"/>
      <c r="C27" s="6"/>
      <c r="D27" s="8"/>
    </row>
    <row r="28" spans="1:4" ht="15" hidden="1">
      <c r="A28" s="12" t="s">
        <v>10</v>
      </c>
      <c r="B28" s="6"/>
      <c r="C28" s="6"/>
      <c r="D28" s="8"/>
    </row>
    <row r="29" spans="1:4" ht="15" hidden="1">
      <c r="A29" s="12" t="s">
        <v>8</v>
      </c>
      <c r="B29" s="6"/>
      <c r="C29" s="6"/>
      <c r="D29" s="8"/>
    </row>
    <row r="30" spans="1:4" ht="15" hidden="1">
      <c r="A30" s="12" t="s">
        <v>9</v>
      </c>
      <c r="B30" s="6"/>
      <c r="C30" s="6"/>
      <c r="D30" s="8"/>
    </row>
    <row r="31" spans="1:4" ht="15" hidden="1">
      <c r="A31" s="12" t="s">
        <v>11</v>
      </c>
      <c r="B31" s="6"/>
      <c r="C31" s="6"/>
      <c r="D31" s="8"/>
    </row>
    <row r="32" spans="1:4" ht="15" hidden="1">
      <c r="A32" s="12" t="s">
        <v>5</v>
      </c>
      <c r="B32" s="6"/>
      <c r="C32" s="6"/>
      <c r="D32" s="8"/>
    </row>
    <row r="33" spans="1:4" ht="15" hidden="1">
      <c r="A33" s="12" t="s">
        <v>10</v>
      </c>
      <c r="B33" s="6"/>
      <c r="C33" s="6"/>
      <c r="D33" s="8"/>
    </row>
    <row r="34" spans="1:4" ht="105" customHeight="1">
      <c r="A34" s="15" t="s">
        <v>53</v>
      </c>
      <c r="B34" s="21">
        <f>B35+B36</f>
        <v>10214.349999999999</v>
      </c>
      <c r="C34" s="21">
        <f>C35+C36</f>
        <v>10214.349999999999</v>
      </c>
      <c r="D34" s="53" t="s">
        <v>46</v>
      </c>
    </row>
    <row r="35" spans="1:4" ht="15">
      <c r="A35" s="12" t="s">
        <v>7</v>
      </c>
      <c r="B35" s="6">
        <v>3166.45</v>
      </c>
      <c r="C35" s="6">
        <v>3166.45</v>
      </c>
      <c r="D35" s="54"/>
    </row>
    <row r="36" spans="1:4" ht="15">
      <c r="A36" s="12" t="s">
        <v>8</v>
      </c>
      <c r="B36" s="6">
        <v>7047.9</v>
      </c>
      <c r="C36" s="6">
        <v>7047.9</v>
      </c>
      <c r="D36" s="55"/>
    </row>
    <row r="37" spans="1:4" ht="15" hidden="1">
      <c r="A37" s="12" t="s">
        <v>9</v>
      </c>
      <c r="B37" s="6"/>
      <c r="C37" s="6"/>
      <c r="D37" s="10"/>
    </row>
    <row r="38" spans="1:4" ht="15" hidden="1">
      <c r="A38" s="12" t="s">
        <v>11</v>
      </c>
      <c r="B38" s="6"/>
      <c r="C38" s="6"/>
      <c r="D38" s="10"/>
    </row>
    <row r="39" spans="1:4" ht="15" hidden="1">
      <c r="A39" s="12" t="s">
        <v>5</v>
      </c>
      <c r="B39" s="6"/>
      <c r="C39" s="6"/>
      <c r="D39" s="10"/>
    </row>
    <row r="40" spans="1:4" ht="15" hidden="1">
      <c r="A40" s="12" t="s">
        <v>10</v>
      </c>
      <c r="B40" s="6"/>
      <c r="C40" s="6"/>
      <c r="D40" s="10"/>
    </row>
    <row r="41" spans="1:4" ht="15" hidden="1">
      <c r="A41" s="12" t="s">
        <v>8</v>
      </c>
      <c r="B41" s="6"/>
      <c r="C41" s="6"/>
      <c r="D41" s="10"/>
    </row>
    <row r="42" spans="1:4" ht="15" hidden="1">
      <c r="A42" s="12" t="s">
        <v>9</v>
      </c>
      <c r="B42" s="6"/>
      <c r="C42" s="6"/>
      <c r="D42" s="10"/>
    </row>
    <row r="43" spans="1:4" ht="15" hidden="1">
      <c r="A43" s="12" t="s">
        <v>11</v>
      </c>
      <c r="B43" s="6"/>
      <c r="C43" s="6"/>
      <c r="D43" s="10"/>
    </row>
    <row r="44" spans="1:4" ht="15" hidden="1">
      <c r="A44" s="12" t="s">
        <v>5</v>
      </c>
      <c r="B44" s="6"/>
      <c r="C44" s="6"/>
      <c r="D44" s="10"/>
    </row>
    <row r="45" spans="1:4" ht="15" hidden="1">
      <c r="A45" s="12" t="s">
        <v>10</v>
      </c>
      <c r="B45" s="6"/>
      <c r="C45" s="6"/>
      <c r="D45" s="10"/>
    </row>
    <row r="46" spans="1:4" ht="45.75" customHeight="1">
      <c r="A46" s="32" t="s">
        <v>17</v>
      </c>
      <c r="B46" s="21">
        <f>B48</f>
        <v>5000</v>
      </c>
      <c r="C46" s="21">
        <f>C48</f>
        <v>5000</v>
      </c>
      <c r="D46" s="56" t="s">
        <v>38</v>
      </c>
    </row>
    <row r="47" spans="1:4" ht="15">
      <c r="A47" s="11" t="s">
        <v>0</v>
      </c>
      <c r="B47" s="6"/>
      <c r="C47" s="6"/>
      <c r="D47" s="57"/>
    </row>
    <row r="48" spans="1:4" ht="29.25" customHeight="1">
      <c r="A48" s="12" t="s">
        <v>7</v>
      </c>
      <c r="B48" s="6">
        <v>5000</v>
      </c>
      <c r="C48" s="6">
        <v>5000</v>
      </c>
      <c r="D48" s="58"/>
    </row>
    <row r="49" spans="1:4" ht="15" hidden="1">
      <c r="A49" s="12" t="s">
        <v>8</v>
      </c>
      <c r="B49" s="6"/>
      <c r="C49" s="6"/>
      <c r="D49" s="10"/>
    </row>
    <row r="50" spans="1:4" ht="15" hidden="1">
      <c r="A50" s="12" t="s">
        <v>9</v>
      </c>
      <c r="B50" s="6"/>
      <c r="C50" s="6"/>
      <c r="D50" s="10"/>
    </row>
    <row r="51" spans="1:4" ht="15" hidden="1">
      <c r="A51" s="12" t="s">
        <v>11</v>
      </c>
      <c r="B51" s="6"/>
      <c r="C51" s="6"/>
      <c r="D51" s="10"/>
    </row>
    <row r="52" spans="1:4" ht="15" hidden="1">
      <c r="A52" s="12" t="s">
        <v>5</v>
      </c>
      <c r="B52" s="6"/>
      <c r="C52" s="6"/>
      <c r="D52" s="10"/>
    </row>
    <row r="53" spans="1:4" ht="15" hidden="1">
      <c r="A53" s="12" t="s">
        <v>10</v>
      </c>
      <c r="B53" s="6"/>
      <c r="C53" s="6"/>
      <c r="D53" s="10"/>
    </row>
    <row r="54" spans="1:4" ht="15" hidden="1">
      <c r="A54" s="12" t="s">
        <v>8</v>
      </c>
      <c r="B54" s="6"/>
      <c r="C54" s="6"/>
      <c r="D54" s="10"/>
    </row>
    <row r="55" spans="1:4" ht="15" hidden="1">
      <c r="A55" s="12" t="s">
        <v>9</v>
      </c>
      <c r="B55" s="6"/>
      <c r="C55" s="6"/>
      <c r="D55" s="10"/>
    </row>
    <row r="56" spans="1:4" ht="15" hidden="1">
      <c r="A56" s="12" t="s">
        <v>11</v>
      </c>
      <c r="B56" s="6"/>
      <c r="C56" s="6"/>
      <c r="D56" s="10"/>
    </row>
    <row r="57" spans="1:4" ht="15" hidden="1">
      <c r="A57" s="12" t="s">
        <v>5</v>
      </c>
      <c r="B57" s="6"/>
      <c r="C57" s="6"/>
      <c r="D57" s="10"/>
    </row>
    <row r="58" spans="1:4" ht="15" hidden="1">
      <c r="A58" s="12" t="s">
        <v>10</v>
      </c>
      <c r="B58" s="6"/>
      <c r="C58" s="6"/>
      <c r="D58" s="10"/>
    </row>
    <row r="59" spans="1:4" ht="116.25" customHeight="1">
      <c r="A59" s="37" t="s">
        <v>54</v>
      </c>
      <c r="B59" s="21">
        <f>B61</f>
        <v>121.086</v>
      </c>
      <c r="C59" s="21">
        <f>C61</f>
        <v>121.085</v>
      </c>
      <c r="D59" s="56" t="s">
        <v>47</v>
      </c>
    </row>
    <row r="60" spans="1:4" ht="15">
      <c r="A60" s="11" t="s">
        <v>0</v>
      </c>
      <c r="B60" s="6"/>
      <c r="C60" s="6"/>
      <c r="D60" s="57"/>
    </row>
    <row r="61" spans="1:4" ht="15">
      <c r="A61" s="12" t="s">
        <v>7</v>
      </c>
      <c r="B61" s="6">
        <v>121.086</v>
      </c>
      <c r="C61" s="6">
        <v>121.085</v>
      </c>
      <c r="D61" s="58"/>
    </row>
    <row r="62" spans="1:4" ht="15" hidden="1">
      <c r="A62" s="12" t="s">
        <v>9</v>
      </c>
      <c r="B62" s="6"/>
      <c r="C62" s="6"/>
      <c r="D62" s="10"/>
    </row>
    <row r="63" spans="1:4" ht="15" hidden="1">
      <c r="A63" s="12" t="s">
        <v>11</v>
      </c>
      <c r="B63" s="6"/>
      <c r="C63" s="6"/>
      <c r="D63" s="10"/>
    </row>
    <row r="64" spans="1:4" ht="15" hidden="1">
      <c r="A64" s="12" t="s">
        <v>5</v>
      </c>
      <c r="B64" s="6"/>
      <c r="C64" s="6"/>
      <c r="D64" s="10"/>
    </row>
    <row r="65" spans="1:4" ht="15" hidden="1">
      <c r="A65" s="12" t="s">
        <v>10</v>
      </c>
      <c r="B65" s="6"/>
      <c r="C65" s="6"/>
      <c r="D65" s="10"/>
    </row>
    <row r="66" spans="1:4" ht="87.75" customHeight="1">
      <c r="A66" s="37" t="s">
        <v>55</v>
      </c>
      <c r="B66" s="21">
        <f>B68</f>
        <v>97.166</v>
      </c>
      <c r="C66" s="21">
        <f>C68</f>
        <v>97.166</v>
      </c>
      <c r="D66" s="56" t="s">
        <v>48</v>
      </c>
    </row>
    <row r="67" spans="1:4" ht="15">
      <c r="A67" s="11" t="s">
        <v>0</v>
      </c>
      <c r="B67" s="6"/>
      <c r="C67" s="6"/>
      <c r="D67" s="57"/>
    </row>
    <row r="68" spans="1:4" ht="15">
      <c r="A68" s="12" t="s">
        <v>7</v>
      </c>
      <c r="B68" s="6">
        <v>97.166</v>
      </c>
      <c r="C68" s="6">
        <v>97.166</v>
      </c>
      <c r="D68" s="58"/>
    </row>
    <row r="69" spans="1:4" ht="15" hidden="1">
      <c r="A69" s="12" t="s">
        <v>9</v>
      </c>
      <c r="B69" s="6"/>
      <c r="C69" s="6"/>
      <c r="D69" s="10"/>
    </row>
    <row r="70" spans="1:4" ht="15" hidden="1">
      <c r="A70" s="12" t="s">
        <v>11</v>
      </c>
      <c r="B70" s="6"/>
      <c r="C70" s="6"/>
      <c r="D70" s="10"/>
    </row>
    <row r="71" spans="1:4" ht="15" hidden="1">
      <c r="A71" s="12" t="s">
        <v>5</v>
      </c>
      <c r="B71" s="6"/>
      <c r="C71" s="6"/>
      <c r="D71" s="10"/>
    </row>
    <row r="72" spans="1:4" ht="15" hidden="1">
      <c r="A72" s="12" t="s">
        <v>10</v>
      </c>
      <c r="B72" s="6"/>
      <c r="C72" s="6"/>
      <c r="D72" s="10"/>
    </row>
    <row r="73" spans="1:4" ht="101.25" customHeight="1">
      <c r="A73" s="32" t="s">
        <v>21</v>
      </c>
      <c r="B73" s="21">
        <f>B75+B76</f>
        <v>8064.495</v>
      </c>
      <c r="C73" s="21">
        <f>C75+C76</f>
        <v>8064.495</v>
      </c>
      <c r="D73" s="45" t="s">
        <v>49</v>
      </c>
    </row>
    <row r="74" spans="1:4" ht="15">
      <c r="A74" s="11" t="s">
        <v>0</v>
      </c>
      <c r="B74" s="6"/>
      <c r="C74" s="6"/>
      <c r="D74" s="46"/>
    </row>
    <row r="75" spans="1:4" ht="22.5" customHeight="1">
      <c r="A75" s="12" t="s">
        <v>7</v>
      </c>
      <c r="B75" s="6">
        <v>2499.995</v>
      </c>
      <c r="C75" s="6">
        <v>2499.995</v>
      </c>
      <c r="D75" s="46"/>
    </row>
    <row r="76" spans="1:4" ht="18" customHeight="1">
      <c r="A76" s="12" t="s">
        <v>8</v>
      </c>
      <c r="B76" s="6">
        <v>5564.5</v>
      </c>
      <c r="C76" s="6">
        <v>5564.5</v>
      </c>
      <c r="D76" s="47"/>
    </row>
    <row r="77" spans="1:4" ht="75" customHeight="1">
      <c r="A77" s="32" t="s">
        <v>22</v>
      </c>
      <c r="B77" s="21">
        <f>B79+B80</f>
        <v>5769.9</v>
      </c>
      <c r="C77" s="21">
        <f>C79+C80</f>
        <v>5769.9</v>
      </c>
      <c r="D77" s="45" t="s">
        <v>39</v>
      </c>
    </row>
    <row r="78" spans="1:4" ht="15">
      <c r="A78" s="11" t="s">
        <v>0</v>
      </c>
      <c r="B78" s="6"/>
      <c r="C78" s="6"/>
      <c r="D78" s="46"/>
    </row>
    <row r="79" spans="1:4" ht="15">
      <c r="A79" s="12" t="s">
        <v>7</v>
      </c>
      <c r="B79" s="6">
        <v>3000</v>
      </c>
      <c r="C79" s="6">
        <v>3000</v>
      </c>
      <c r="D79" s="46"/>
    </row>
    <row r="80" spans="1:4" ht="58.5" customHeight="1">
      <c r="A80" s="12" t="s">
        <v>8</v>
      </c>
      <c r="B80" s="6">
        <v>2769.9</v>
      </c>
      <c r="C80" s="6">
        <v>2769.9</v>
      </c>
      <c r="D80" s="47"/>
    </row>
    <row r="81" spans="1:4" ht="87.75" customHeight="1">
      <c r="A81" s="37" t="s">
        <v>56</v>
      </c>
      <c r="B81" s="21">
        <f>B83</f>
        <v>520.639</v>
      </c>
      <c r="C81" s="21">
        <f>C83</f>
        <v>520.639</v>
      </c>
      <c r="D81" s="56" t="s">
        <v>23</v>
      </c>
    </row>
    <row r="82" spans="1:4" ht="15">
      <c r="A82" s="11" t="s">
        <v>0</v>
      </c>
      <c r="B82" s="6"/>
      <c r="C82" s="6"/>
      <c r="D82" s="57"/>
    </row>
    <row r="83" spans="1:4" ht="27" customHeight="1">
      <c r="A83" s="12" t="s">
        <v>7</v>
      </c>
      <c r="B83" s="6">
        <v>520.639</v>
      </c>
      <c r="C83" s="6">
        <v>520.639</v>
      </c>
      <c r="D83" s="58"/>
    </row>
    <row r="84" spans="1:4" ht="15" hidden="1">
      <c r="A84" s="12" t="s">
        <v>8</v>
      </c>
      <c r="B84" s="6"/>
      <c r="C84" s="6"/>
      <c r="D84" s="10"/>
    </row>
    <row r="85" spans="1:4" ht="15" hidden="1">
      <c r="A85" s="12" t="s">
        <v>9</v>
      </c>
      <c r="B85" s="6"/>
      <c r="C85" s="6"/>
      <c r="D85" s="10"/>
    </row>
    <row r="86" spans="1:4" ht="15" hidden="1">
      <c r="A86" s="12" t="s">
        <v>11</v>
      </c>
      <c r="B86" s="6"/>
      <c r="C86" s="6"/>
      <c r="D86" s="10"/>
    </row>
    <row r="87" spans="1:4" ht="15" hidden="1">
      <c r="A87" s="12" t="s">
        <v>5</v>
      </c>
      <c r="B87" s="6"/>
      <c r="C87" s="6"/>
      <c r="D87" s="10"/>
    </row>
    <row r="88" spans="1:4" ht="15" hidden="1">
      <c r="A88" s="12" t="s">
        <v>10</v>
      </c>
      <c r="B88" s="6"/>
      <c r="C88" s="6"/>
      <c r="D88" s="10"/>
    </row>
    <row r="89" spans="1:4" ht="34.5" customHeight="1">
      <c r="A89" s="23" t="s">
        <v>24</v>
      </c>
      <c r="B89" s="21">
        <f>B91+B92</f>
        <v>54718.656</v>
      </c>
      <c r="C89" s="21">
        <f>C91+C92</f>
        <v>54713.515</v>
      </c>
      <c r="D89" s="10"/>
    </row>
    <row r="90" spans="1:4" ht="15">
      <c r="A90" s="11" t="s">
        <v>0</v>
      </c>
      <c r="B90" s="21"/>
      <c r="C90" s="21"/>
      <c r="D90" s="10"/>
    </row>
    <row r="91" spans="1:4" ht="15">
      <c r="A91" s="12" t="s">
        <v>7</v>
      </c>
      <c r="B91" s="21">
        <f>B95+B98</f>
        <v>41363.856</v>
      </c>
      <c r="C91" s="21">
        <f>C95+C98</f>
        <v>41358.715</v>
      </c>
      <c r="D91" s="10"/>
    </row>
    <row r="92" spans="1:4" ht="15">
      <c r="A92" s="12" t="s">
        <v>8</v>
      </c>
      <c r="B92" s="21">
        <f>B99</f>
        <v>13354.8</v>
      </c>
      <c r="C92" s="21">
        <f>C99</f>
        <v>13354.8</v>
      </c>
      <c r="D92" s="10"/>
    </row>
    <row r="93" spans="1:4" ht="48" customHeight="1">
      <c r="A93" s="23" t="s">
        <v>25</v>
      </c>
      <c r="B93" s="6">
        <f>B95</f>
        <v>31150.607</v>
      </c>
      <c r="C93" s="6">
        <f>C95</f>
        <v>31150.607</v>
      </c>
      <c r="D93" s="56" t="s">
        <v>36</v>
      </c>
    </row>
    <row r="94" spans="1:4" ht="15">
      <c r="A94" s="11" t="s">
        <v>0</v>
      </c>
      <c r="B94" s="6"/>
      <c r="C94" s="6"/>
      <c r="D94" s="57"/>
    </row>
    <row r="95" spans="1:4" ht="57.75" customHeight="1">
      <c r="A95" s="12" t="s">
        <v>7</v>
      </c>
      <c r="B95" s="6">
        <v>31150.607</v>
      </c>
      <c r="C95" s="6">
        <v>31150.607</v>
      </c>
      <c r="D95" s="57"/>
    </row>
    <row r="96" spans="1:4" ht="45" customHeight="1">
      <c r="A96" s="22" t="s">
        <v>26</v>
      </c>
      <c r="B96" s="21">
        <f>B98+B99</f>
        <v>23568.049</v>
      </c>
      <c r="C96" s="21">
        <f>C98+C99</f>
        <v>23562.908</v>
      </c>
      <c r="D96" s="10"/>
    </row>
    <row r="97" spans="1:4" ht="15">
      <c r="A97" s="11" t="s">
        <v>0</v>
      </c>
      <c r="B97" s="6"/>
      <c r="C97" s="6"/>
      <c r="D97" s="10"/>
    </row>
    <row r="98" spans="1:4" ht="15">
      <c r="A98" s="12" t="s">
        <v>7</v>
      </c>
      <c r="B98" s="6">
        <f>B102+B106+B110</f>
        <v>10213.249</v>
      </c>
      <c r="C98" s="6">
        <f>C102+C106+C110</f>
        <v>10208.108</v>
      </c>
      <c r="D98" s="10"/>
    </row>
    <row r="99" spans="1:4" ht="15">
      <c r="A99" s="12" t="s">
        <v>8</v>
      </c>
      <c r="B99" s="6">
        <f>B103+B107</f>
        <v>13354.8</v>
      </c>
      <c r="C99" s="6">
        <f>C103+C107</f>
        <v>13354.8</v>
      </c>
      <c r="D99" s="10"/>
    </row>
    <row r="100" spans="1:4" ht="38.25" customHeight="1">
      <c r="A100" s="22" t="s">
        <v>27</v>
      </c>
      <c r="B100" s="21">
        <f>B102+B103</f>
        <v>11290.3</v>
      </c>
      <c r="C100" s="21">
        <f>C102+C103</f>
        <v>11290.3</v>
      </c>
      <c r="D100" s="45" t="s">
        <v>50</v>
      </c>
    </row>
    <row r="101" spans="1:4" ht="15">
      <c r="A101" s="11" t="s">
        <v>0</v>
      </c>
      <c r="B101" s="6"/>
      <c r="C101" s="6"/>
      <c r="D101" s="46"/>
    </row>
    <row r="102" spans="1:4" ht="15">
      <c r="A102" s="12" t="s">
        <v>7</v>
      </c>
      <c r="B102" s="6">
        <v>3500</v>
      </c>
      <c r="C102" s="6">
        <v>3500</v>
      </c>
      <c r="D102" s="46"/>
    </row>
    <row r="103" spans="1:4" ht="15">
      <c r="A103" s="12" t="s">
        <v>8</v>
      </c>
      <c r="B103" s="6">
        <v>7790.3</v>
      </c>
      <c r="C103" s="6">
        <v>7790.3</v>
      </c>
      <c r="D103" s="47"/>
    </row>
    <row r="104" spans="1:4" ht="39" customHeight="1">
      <c r="A104" s="38" t="s">
        <v>28</v>
      </c>
      <c r="B104" s="21">
        <f>B106+B107</f>
        <v>8064.495</v>
      </c>
      <c r="C104" s="21">
        <f>C106+C107</f>
        <v>8064.495</v>
      </c>
      <c r="D104" s="45" t="s">
        <v>51</v>
      </c>
    </row>
    <row r="105" spans="1:4" ht="15">
      <c r="A105" s="11" t="s">
        <v>0</v>
      </c>
      <c r="B105" s="6"/>
      <c r="C105" s="6"/>
      <c r="D105" s="46"/>
    </row>
    <row r="106" spans="1:4" ht="15">
      <c r="A106" s="12" t="s">
        <v>7</v>
      </c>
      <c r="B106" s="6">
        <v>2499.995</v>
      </c>
      <c r="C106" s="6">
        <v>2499.995</v>
      </c>
      <c r="D106" s="46"/>
    </row>
    <row r="107" spans="1:4" ht="15">
      <c r="A107" s="12" t="s">
        <v>8</v>
      </c>
      <c r="B107" s="6">
        <v>5564.5</v>
      </c>
      <c r="C107" s="6">
        <v>5564.5</v>
      </c>
      <c r="D107" s="47"/>
    </row>
    <row r="108" spans="1:4" ht="27" customHeight="1">
      <c r="A108" s="38" t="s">
        <v>29</v>
      </c>
      <c r="B108" s="21">
        <f>B110</f>
        <v>4213.254</v>
      </c>
      <c r="C108" s="21">
        <f>C110</f>
        <v>4208.113</v>
      </c>
      <c r="D108" s="10"/>
    </row>
    <row r="109" spans="1:4" ht="15">
      <c r="A109" s="11" t="s">
        <v>0</v>
      </c>
      <c r="B109" s="6"/>
      <c r="C109" s="6"/>
      <c r="D109" s="10"/>
    </row>
    <row r="110" spans="1:4" ht="15">
      <c r="A110" s="12" t="s">
        <v>7</v>
      </c>
      <c r="B110" s="6">
        <v>4213.254</v>
      </c>
      <c r="C110" s="6">
        <v>4208.113</v>
      </c>
      <c r="D110" s="10"/>
    </row>
    <row r="111" spans="1:4" ht="42.75" customHeight="1">
      <c r="A111" s="15" t="s">
        <v>52</v>
      </c>
      <c r="B111" s="21">
        <f>B113+B114+B120</f>
        <v>25455.989999999998</v>
      </c>
      <c r="C111" s="21">
        <f>C113+C114+C120</f>
        <v>25455.792</v>
      </c>
      <c r="D111" s="56" t="s">
        <v>37</v>
      </c>
    </row>
    <row r="112" spans="1:4" ht="15">
      <c r="A112" s="11" t="s">
        <v>0</v>
      </c>
      <c r="B112" s="21"/>
      <c r="C112" s="21"/>
      <c r="D112" s="57"/>
    </row>
    <row r="113" spans="1:4" ht="15">
      <c r="A113" s="12" t="s">
        <v>7</v>
      </c>
      <c r="B113" s="6">
        <v>15899.99</v>
      </c>
      <c r="C113" s="6">
        <v>15899.794</v>
      </c>
      <c r="D113" s="57"/>
    </row>
    <row r="114" spans="1:4" ht="15">
      <c r="A114" s="12" t="s">
        <v>8</v>
      </c>
      <c r="B114" s="6">
        <v>4229</v>
      </c>
      <c r="C114" s="6">
        <f>C124</f>
        <v>4228.998</v>
      </c>
      <c r="D114" s="58"/>
    </row>
    <row r="115" spans="1:4" ht="15" hidden="1">
      <c r="A115" s="12" t="s">
        <v>9</v>
      </c>
      <c r="B115" s="6"/>
      <c r="C115" s="6"/>
      <c r="D115" s="8"/>
    </row>
    <row r="116" spans="1:4" ht="15" hidden="1">
      <c r="A116" s="12" t="s">
        <v>11</v>
      </c>
      <c r="B116" s="6"/>
      <c r="C116" s="6"/>
      <c r="D116" s="8"/>
    </row>
    <row r="117" spans="1:4" ht="15" hidden="1">
      <c r="A117" s="12" t="s">
        <v>5</v>
      </c>
      <c r="B117" s="6"/>
      <c r="C117" s="6"/>
      <c r="D117" s="8"/>
    </row>
    <row r="118" spans="1:4" ht="15" hidden="1">
      <c r="A118" s="12" t="s">
        <v>10</v>
      </c>
      <c r="B118" s="6"/>
      <c r="C118" s="6"/>
      <c r="D118" s="8"/>
    </row>
    <row r="119" spans="1:4" ht="15" hidden="1">
      <c r="A119" s="11"/>
      <c r="B119" s="6"/>
      <c r="C119" s="6"/>
      <c r="D119" s="8"/>
    </row>
    <row r="120" spans="1:4" ht="15">
      <c r="A120" s="12" t="s">
        <v>9</v>
      </c>
      <c r="B120" s="6">
        <v>5327</v>
      </c>
      <c r="C120" s="6">
        <v>5327</v>
      </c>
      <c r="D120" s="33"/>
    </row>
    <row r="121" spans="1:4" ht="66" customHeight="1">
      <c r="A121" s="22" t="s">
        <v>30</v>
      </c>
      <c r="B121" s="6">
        <f>B123+B124</f>
        <v>6128.99</v>
      </c>
      <c r="C121" s="6">
        <f>C123+C124</f>
        <v>6128.986999999999</v>
      </c>
      <c r="D121" s="56" t="s">
        <v>41</v>
      </c>
    </row>
    <row r="122" spans="1:4" ht="15">
      <c r="A122" s="11" t="s">
        <v>0</v>
      </c>
      <c r="B122" s="6"/>
      <c r="C122" s="6"/>
      <c r="D122" s="57"/>
    </row>
    <row r="123" spans="1:4" ht="15">
      <c r="A123" s="12" t="s">
        <v>7</v>
      </c>
      <c r="B123" s="6">
        <v>1899.99</v>
      </c>
      <c r="C123" s="6">
        <v>1899.989</v>
      </c>
      <c r="D123" s="57"/>
    </row>
    <row r="124" spans="1:4" ht="15">
      <c r="A124" s="12" t="s">
        <v>8</v>
      </c>
      <c r="B124" s="6">
        <v>4229</v>
      </c>
      <c r="C124" s="6">
        <v>4228.998</v>
      </c>
      <c r="D124" s="58"/>
    </row>
    <row r="125" spans="1:4" ht="48.75" customHeight="1">
      <c r="A125" s="34" t="s">
        <v>34</v>
      </c>
      <c r="B125" s="31">
        <f>B127+B128</f>
        <v>151545.09999999998</v>
      </c>
      <c r="C125" s="39">
        <f>C127+C128</f>
        <v>121646.011</v>
      </c>
      <c r="D125" s="17"/>
    </row>
    <row r="126" spans="1:4" ht="15">
      <c r="A126" s="11" t="s">
        <v>0</v>
      </c>
      <c r="B126" s="31"/>
      <c r="C126" s="24"/>
      <c r="D126" s="17"/>
    </row>
    <row r="127" spans="1:4" ht="15">
      <c r="A127" s="12" t="s">
        <v>7</v>
      </c>
      <c r="B127" s="31">
        <f>B131+B135</f>
        <v>76673.7</v>
      </c>
      <c r="C127" s="24">
        <f>C131+C135</f>
        <v>51992.647</v>
      </c>
      <c r="D127" s="17"/>
    </row>
    <row r="128" spans="1:4" ht="15">
      <c r="A128" s="12" t="s">
        <v>8</v>
      </c>
      <c r="B128" s="31">
        <f>B132</f>
        <v>74871.4</v>
      </c>
      <c r="C128" s="29">
        <f>C132</f>
        <v>69653.364</v>
      </c>
      <c r="D128" s="17"/>
    </row>
    <row r="129" spans="1:4" ht="45" customHeight="1">
      <c r="A129" s="13" t="s">
        <v>18</v>
      </c>
      <c r="B129" s="16">
        <f>B131+B132</f>
        <v>142508.37</v>
      </c>
      <c r="C129" s="16">
        <f>C131+C132</f>
        <v>113157.739</v>
      </c>
      <c r="D129" s="45" t="s">
        <v>43</v>
      </c>
    </row>
    <row r="130" spans="1:4" ht="15">
      <c r="A130" s="11" t="s">
        <v>0</v>
      </c>
      <c r="B130" s="16"/>
      <c r="C130" s="16"/>
      <c r="D130" s="46"/>
    </row>
    <row r="131" spans="1:4" ht="18.75" customHeight="1">
      <c r="A131" s="12" t="s">
        <v>7</v>
      </c>
      <c r="B131" s="16">
        <v>67636.97</v>
      </c>
      <c r="C131" s="16">
        <v>43504.375</v>
      </c>
      <c r="D131" s="46"/>
    </row>
    <row r="132" spans="1:4" ht="66" customHeight="1">
      <c r="A132" s="12" t="s">
        <v>8</v>
      </c>
      <c r="B132" s="16">
        <v>74871.4</v>
      </c>
      <c r="C132" s="16">
        <v>69653.364</v>
      </c>
      <c r="D132" s="46"/>
    </row>
    <row r="133" spans="1:4" ht="57" customHeight="1">
      <c r="A133" s="18" t="s">
        <v>19</v>
      </c>
      <c r="B133" s="16">
        <v>9036.73</v>
      </c>
      <c r="C133" s="16">
        <v>8488.272</v>
      </c>
      <c r="D133" s="60" t="s">
        <v>44</v>
      </c>
    </row>
    <row r="134" spans="1:4" ht="15">
      <c r="A134" s="19" t="s">
        <v>0</v>
      </c>
      <c r="B134" s="16"/>
      <c r="C134" s="16"/>
      <c r="D134" s="61"/>
    </row>
    <row r="135" spans="1:4" ht="19.5" customHeight="1">
      <c r="A135" s="12" t="s">
        <v>7</v>
      </c>
      <c r="B135" s="16">
        <v>9036.73</v>
      </c>
      <c r="C135" s="16">
        <v>8488.272</v>
      </c>
      <c r="D135" s="62"/>
    </row>
    <row r="136" spans="1:4" ht="81" customHeight="1">
      <c r="A136" s="35" t="s">
        <v>33</v>
      </c>
      <c r="B136" s="29">
        <f>B138</f>
        <v>5000</v>
      </c>
      <c r="C136" s="29">
        <f>C138</f>
        <v>4999.8</v>
      </c>
      <c r="D136" s="25"/>
    </row>
    <row r="137" spans="1:4" ht="21" customHeight="1">
      <c r="A137" s="19" t="s">
        <v>0</v>
      </c>
      <c r="B137" s="30"/>
      <c r="C137" s="30"/>
      <c r="D137" s="25"/>
    </row>
    <row r="138" spans="1:4" ht="15" customHeight="1">
      <c r="A138" s="26" t="s">
        <v>7</v>
      </c>
      <c r="B138" s="30">
        <f>B139</f>
        <v>5000</v>
      </c>
      <c r="C138" s="30">
        <v>4999.8</v>
      </c>
      <c r="D138" s="25"/>
    </row>
    <row r="139" spans="1:4" ht="89.25" customHeight="1">
      <c r="A139" s="26" t="s">
        <v>32</v>
      </c>
      <c r="B139" s="29">
        <f>B141</f>
        <v>5000</v>
      </c>
      <c r="C139" s="29">
        <f>C141</f>
        <v>4999.8</v>
      </c>
      <c r="D139" s="59" t="s">
        <v>42</v>
      </c>
    </row>
    <row r="140" spans="1:4" ht="15.75" customHeight="1">
      <c r="A140" s="27" t="s">
        <v>0</v>
      </c>
      <c r="B140" s="30"/>
      <c r="C140" s="30"/>
      <c r="D140" s="59"/>
    </row>
    <row r="141" spans="1:4" ht="20.25" customHeight="1">
      <c r="A141" s="28" t="s">
        <v>7</v>
      </c>
      <c r="B141" s="30">
        <v>5000</v>
      </c>
      <c r="C141" s="30">
        <v>4999.8</v>
      </c>
      <c r="D141" s="59"/>
    </row>
    <row r="142" ht="18" customHeight="1">
      <c r="A142" s="2"/>
    </row>
    <row r="143" spans="1:9" ht="15" customHeight="1">
      <c r="A143" s="36" t="s">
        <v>40</v>
      </c>
      <c r="B143" s="36"/>
      <c r="C143" s="36"/>
      <c r="D143" s="36"/>
      <c r="E143" s="36"/>
      <c r="F143" s="36"/>
      <c r="G143" s="36"/>
      <c r="H143" s="36"/>
      <c r="I143" s="36"/>
    </row>
    <row r="144" ht="14.25">
      <c r="A144" s="3" t="s">
        <v>3</v>
      </c>
    </row>
    <row r="145" ht="14.25">
      <c r="A145" s="3"/>
    </row>
    <row r="146" ht="14.25">
      <c r="A146" s="3"/>
    </row>
    <row r="147" ht="14.25">
      <c r="A147" s="1"/>
    </row>
    <row r="148" ht="14.25">
      <c r="A148" s="1"/>
    </row>
    <row r="149" ht="14.25">
      <c r="A149" s="1"/>
    </row>
    <row r="150" ht="14.25">
      <c r="A150" s="1"/>
    </row>
  </sheetData>
  <sheetProtection/>
  <mergeCells count="21">
    <mergeCell ref="D77:D80"/>
    <mergeCell ref="D129:D132"/>
    <mergeCell ref="D81:D83"/>
    <mergeCell ref="D100:D103"/>
    <mergeCell ref="D139:D141"/>
    <mergeCell ref="D66:D68"/>
    <mergeCell ref="D133:D135"/>
    <mergeCell ref="D93:D95"/>
    <mergeCell ref="D111:D114"/>
    <mergeCell ref="D121:D124"/>
    <mergeCell ref="D104:D107"/>
    <mergeCell ref="A1:D1"/>
    <mergeCell ref="A3:A4"/>
    <mergeCell ref="D3:D4"/>
    <mergeCell ref="D73:D76"/>
    <mergeCell ref="A2:D2"/>
    <mergeCell ref="B3:C3"/>
    <mergeCell ref="D21:D23"/>
    <mergeCell ref="D34:D36"/>
    <mergeCell ref="D46:D48"/>
    <mergeCell ref="D59:D61"/>
  </mergeCells>
  <printOptions/>
  <pageMargins left="0.7086614173228347" right="0" top="0.7480314960629921" bottom="0.3937007874015748" header="0.31496062992125984" footer="0.31496062992125984"/>
  <pageSetup fitToHeight="0"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67">
      <selection activeCell="D13" sqref="D13"/>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Пешкова В.А.</dc:creator>
  <cp:keywords/>
  <dc:description/>
  <cp:lastModifiedBy>Мастыкаш Оксана Владимировна</cp:lastModifiedBy>
  <cp:lastPrinted>2019-02-15T08:49:43Z</cp:lastPrinted>
  <dcterms:created xsi:type="dcterms:W3CDTF">2015-01-29T11:19:28Z</dcterms:created>
  <dcterms:modified xsi:type="dcterms:W3CDTF">2019-03-05T11:19:38Z</dcterms:modified>
  <cp:category/>
  <cp:version/>
  <cp:contentType/>
  <cp:contentStatus/>
</cp:coreProperties>
</file>